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8" firstSheet="1" activeTab="1"/>
  </bookViews>
  <sheets>
    <sheet name="ПЛАН ЈН 2011" sheetId="1" r:id="rId1"/>
    <sheet name="ТАБЕЛА 1" sheetId="2" r:id="rId2"/>
    <sheet name="ТАБЕЛА 2" sheetId="3" r:id="rId3"/>
  </sheets>
  <definedNames>
    <definedName name="_xlnm.Print_Area" localSheetId="1">'ТАБЕЛА 1'!$A$1:$H$20</definedName>
  </definedNames>
  <calcPr fullCalcOnLoad="1"/>
</workbook>
</file>

<file path=xl/sharedStrings.xml><?xml version="1.0" encoding="utf-8"?>
<sst xmlns="http://schemas.openxmlformats.org/spreadsheetml/2006/main" count="280" uniqueCount="152">
  <si>
    <t>ЈАВНО КОМУНАЛНО ПРЕДУЗЕЋЕ “КОМУНАЛИЈЕ”</t>
  </si>
  <si>
    <t>СРЕМСКА МИТРОВИЦА</t>
  </si>
  <si>
    <t>Број:-1/14</t>
  </si>
  <si>
    <t>Дана: .01.2014.</t>
  </si>
  <si>
    <t>ПЛАН   НАБАВКИ   ЗА   2014.ГОДИНУ</t>
  </si>
  <si>
    <t>Сремска Митровица, ..2014.године</t>
  </si>
  <si>
    <t>На основу члана 28. Статута ЈКП “Комуналије” Сремска Митровица и члана 27. тачка 1. Закона о јавним набавкама (“Службени гласник РС” бр.116/08), Надзорни одбор ЈКП “Комуналије” Сремска Митровица на својој 9-ој седници у 2014.години одржаној .01.2014.године  доноси</t>
  </si>
  <si>
    <t>ПЛАН НАБАВКИ ЗА 2014.ГОДИНУ</t>
  </si>
  <si>
    <t>I.</t>
  </si>
  <si>
    <t>План набавки за 2014.годину, произилази из Програма рада, Плана инвестиција и Финансијског плана предузећа ЈКП “Комуналије” за 2014.год. донетог на основу одлуке НО  Број -1/14 од .01.2014.године.</t>
  </si>
  <si>
    <t>II.</t>
  </si>
  <si>
    <r>
      <t xml:space="preserve">Укупан износ Плана набавки за 2014.годину је </t>
    </r>
    <r>
      <rPr>
        <b/>
        <i/>
        <sz val="12"/>
        <rFont val="Times New Roman"/>
        <family val="1"/>
      </rPr>
      <t xml:space="preserve">104.863.975,00 </t>
    </r>
    <r>
      <rPr>
        <sz val="12"/>
        <rFont val="Times New Roman"/>
        <family val="1"/>
      </rPr>
      <t>динара.</t>
    </r>
  </si>
  <si>
    <t>III.</t>
  </si>
  <si>
    <t>План набавки за 2011.годину чини:</t>
  </si>
  <si>
    <r>
      <t>1.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План јавних набавки</t>
    </r>
    <r>
      <rPr>
        <sz val="12"/>
        <rFont val="Times New Roman"/>
        <family val="1"/>
      </rPr>
      <t xml:space="preserve"> у износу од</t>
    </r>
    <r>
      <rPr>
        <b/>
        <i/>
        <sz val="12"/>
        <rFont val="Times New Roman"/>
        <family val="1"/>
      </rPr>
      <t xml:space="preserve"> 81.263.750,00</t>
    </r>
    <r>
      <rPr>
        <sz val="12"/>
        <rFont val="Times New Roman"/>
        <family val="1"/>
      </rPr>
      <t xml:space="preserve"> динара и то:</t>
    </r>
  </si>
  <si>
    <r>
      <t xml:space="preserve">   </t>
    </r>
    <r>
      <rPr>
        <b/>
        <sz val="12"/>
        <rFont val="Times New Roman"/>
        <family val="1"/>
      </rPr>
      <t xml:space="preserve"> а) </t>
    </r>
    <r>
      <rPr>
        <b/>
        <i/>
        <sz val="12"/>
        <rFont val="Times New Roman"/>
        <family val="1"/>
      </rPr>
      <t>Добара</t>
    </r>
    <r>
      <rPr>
        <sz val="12"/>
        <rFont val="Times New Roman"/>
        <family val="1"/>
      </rPr>
      <t xml:space="preserve">, у износу од </t>
    </r>
    <r>
      <rPr>
        <b/>
        <i/>
        <sz val="12"/>
        <rFont val="Times New Roman"/>
        <family val="1"/>
      </rPr>
      <t>51.410.000,00</t>
    </r>
    <r>
      <rPr>
        <sz val="12"/>
        <rFont val="Times New Roman"/>
        <family val="1"/>
      </rPr>
      <t xml:space="preserve"> динара,</t>
    </r>
  </si>
  <si>
    <r>
      <t xml:space="preserve">    </t>
    </r>
    <r>
      <rPr>
        <b/>
        <sz val="12"/>
        <rFont val="Times New Roman"/>
        <family val="1"/>
      </rPr>
      <t>б)</t>
    </r>
    <r>
      <rPr>
        <b/>
        <i/>
        <sz val="12"/>
        <rFont val="Times New Roman"/>
        <family val="1"/>
      </rPr>
      <t xml:space="preserve"> Услуга</t>
    </r>
    <r>
      <rPr>
        <sz val="12"/>
        <rFont val="Times New Roman"/>
        <family val="1"/>
      </rPr>
      <t xml:space="preserve">, у износу од </t>
    </r>
    <r>
      <rPr>
        <b/>
        <i/>
        <sz val="12"/>
        <rFont val="Times New Roman"/>
        <family val="1"/>
      </rPr>
      <t xml:space="preserve">16.153.750,00  </t>
    </r>
    <r>
      <rPr>
        <sz val="12"/>
        <rFont val="Times New Roman"/>
        <family val="1"/>
      </rPr>
      <t>динара,</t>
    </r>
  </si>
  <si>
    <r>
      <t xml:space="preserve">    в)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Радова</t>
    </r>
    <r>
      <rPr>
        <sz val="12"/>
        <rFont val="Times New Roman"/>
        <family val="1"/>
      </rPr>
      <t xml:space="preserve">, у износу од </t>
    </r>
    <r>
      <rPr>
        <b/>
        <i/>
        <sz val="12"/>
        <rFont val="Times New Roman"/>
        <family val="1"/>
      </rPr>
      <t>13.700.000,00</t>
    </r>
    <r>
      <rPr>
        <sz val="12"/>
        <rFont val="Times New Roman"/>
        <family val="1"/>
      </rPr>
      <t xml:space="preserve"> динара;</t>
    </r>
  </si>
  <si>
    <r>
      <t xml:space="preserve">2. </t>
    </r>
    <r>
      <rPr>
        <b/>
        <i/>
        <sz val="12"/>
        <rFont val="Times New Roman"/>
        <family val="1"/>
      </rPr>
      <t>План  набавки на које се закон не примењује</t>
    </r>
    <r>
      <rPr>
        <sz val="12"/>
        <rFont val="Times New Roman"/>
        <family val="1"/>
      </rPr>
      <t xml:space="preserve"> у износу од </t>
    </r>
    <r>
      <rPr>
        <b/>
        <i/>
        <sz val="12"/>
        <rFont val="Times New Roman"/>
        <family val="1"/>
      </rPr>
      <t>23.600.225,00</t>
    </r>
    <r>
      <rPr>
        <sz val="12"/>
        <rFont val="Times New Roman"/>
        <family val="1"/>
      </rPr>
      <t xml:space="preserve"> динара и то:</t>
    </r>
  </si>
  <si>
    <r>
      <t xml:space="preserve">    а) </t>
    </r>
    <r>
      <rPr>
        <b/>
        <i/>
        <sz val="12"/>
        <rFont val="Times New Roman"/>
        <family val="1"/>
      </rPr>
      <t>Добара</t>
    </r>
    <r>
      <rPr>
        <sz val="12"/>
        <rFont val="Times New Roman"/>
        <family val="1"/>
      </rPr>
      <t xml:space="preserve">, у износу од </t>
    </r>
    <r>
      <rPr>
        <b/>
        <i/>
        <sz val="12"/>
        <rFont val="Times New Roman"/>
        <family val="1"/>
      </rPr>
      <t xml:space="preserve">8.130.000,00 </t>
    </r>
    <r>
      <rPr>
        <sz val="12"/>
        <rFont val="Times New Roman"/>
        <family val="1"/>
      </rPr>
      <t>динара,</t>
    </r>
  </si>
  <si>
    <r>
      <t xml:space="preserve">    б)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Услуга</t>
    </r>
    <r>
      <rPr>
        <sz val="12"/>
        <rFont val="Times New Roman"/>
        <family val="1"/>
      </rPr>
      <t xml:space="preserve">, у износу од </t>
    </r>
    <r>
      <rPr>
        <b/>
        <i/>
        <sz val="12"/>
        <rFont val="Times New Roman"/>
        <family val="1"/>
      </rPr>
      <t xml:space="preserve">15.470.225,00 </t>
    </r>
    <r>
      <rPr>
        <sz val="12"/>
        <rFont val="Times New Roman"/>
        <family val="1"/>
      </rPr>
      <t>динара,</t>
    </r>
  </si>
  <si>
    <t>IV.</t>
  </si>
  <si>
    <t>За извршење Плана набавки за 2014.годину одговоран је директор предузећа.</t>
  </si>
  <si>
    <t>Председник НО ЈКП”Комуналије”</t>
  </si>
  <si>
    <t xml:space="preserve">Сремска Митровица  </t>
  </si>
  <si>
    <t>_________________________</t>
  </si>
  <si>
    <t>Степановић Дејан</t>
  </si>
  <si>
    <t>МАТИЧНИ БРОЈ:</t>
  </si>
  <si>
    <t>Редни број</t>
  </si>
  <si>
    <t>Оквирно време покретања поступка</t>
  </si>
  <si>
    <t>УКУПНО</t>
  </si>
  <si>
    <t>Д.</t>
  </si>
  <si>
    <r>
      <t> 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ДОБРА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 </t>
    </r>
  </si>
  <si>
    <t>Канцеларијски материјал</t>
  </si>
  <si>
    <t xml:space="preserve"> Јавна набавка мале вредности</t>
  </si>
  <si>
    <t xml:space="preserve"> сопствени приходи</t>
  </si>
  <si>
    <t>/</t>
  </si>
  <si>
    <t>сопствени приходи</t>
  </si>
  <si>
    <t>Отворени поступак</t>
  </si>
  <si>
    <t>јануар</t>
  </si>
  <si>
    <t>Електрична енергија</t>
  </si>
  <si>
    <t>У.</t>
  </si>
  <si>
    <r>
      <t> 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УСЛУГЕ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 </t>
    </r>
  </si>
  <si>
    <t>Р.</t>
  </si>
  <si>
    <r>
      <t> 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РАДОВИ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 </t>
    </r>
  </si>
  <si>
    <r>
      <t xml:space="preserve">НАЗИВ НАРУЧИОЦА:                </t>
    </r>
    <r>
      <rPr>
        <b/>
        <sz val="10"/>
        <rFont val="Tahoma"/>
        <family val="2"/>
      </rPr>
      <t xml:space="preserve">        ЈАВНО КОМУНАЛНО ПРЕДУЗЕЋЕ КОМУНАЛИЈЕ</t>
    </r>
  </si>
  <si>
    <t>ШИФРА  ДЕЛАТНОСТИ:</t>
  </si>
  <si>
    <r>
      <t xml:space="preserve">АДРЕСА НАРУЧИОЦА:                    </t>
    </r>
    <r>
      <rPr>
        <b/>
        <sz val="10"/>
        <rFont val="Tahoma"/>
        <family val="2"/>
      </rPr>
      <t xml:space="preserve">  22000 СРЕМСКА МИТРОВИЦА, СТАРИ ШОР 114</t>
    </r>
  </si>
  <si>
    <t>О8234752</t>
  </si>
  <si>
    <t>ПИБ:</t>
  </si>
  <si>
    <r>
      <t>НАБАВКЕ НА КОЈЕ СЕ ЗАКОН НЕ ПРИМЕЊУЈЕ за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годину 2014.</t>
    </r>
  </si>
  <si>
    <t>Предмет  набавке</t>
  </si>
  <si>
    <t>Спецификација</t>
  </si>
  <si>
    <t>Процењена вр.без ПДВ-а</t>
  </si>
  <si>
    <t>Основ из Закона за изузеће</t>
  </si>
  <si>
    <t> Оквирно време реализације уговора</t>
  </si>
  <si>
    <t>Контни број</t>
  </si>
  <si>
    <t>Износ на позицији (планска год.)</t>
  </si>
  <si>
    <t>Извор финансирања (планска година)</t>
  </si>
  <si>
    <t>Укупна</t>
  </si>
  <si>
    <t>По годинама</t>
  </si>
  <si>
    <t>Погребна опрема</t>
  </si>
  <si>
    <t>чл.7.  ст.1. тч.6.</t>
  </si>
  <si>
    <t>децембар</t>
  </si>
  <si>
    <t>501</t>
  </si>
  <si>
    <t xml:space="preserve">Канте и контејнери </t>
  </si>
  <si>
    <t>чл. 7. ст.1. тч.6.</t>
  </si>
  <si>
    <t>Топлотна енергија</t>
  </si>
  <si>
    <t>чл. 7. ст.1. тч.1.</t>
  </si>
  <si>
    <t>513</t>
  </si>
  <si>
    <t>Израда пројекта осветљења на централном гробљу</t>
  </si>
  <si>
    <t>чл.39. ст. 2</t>
  </si>
  <si>
    <t>550</t>
  </si>
  <si>
    <t>Идејни пројекат изградње управне зграде</t>
  </si>
  <si>
    <t xml:space="preserve">чл. 39. ст.2. </t>
  </si>
  <si>
    <t>Ситан инвентар</t>
  </si>
  <si>
    <t>512</t>
  </si>
  <si>
    <t>Израда водоводне мреже на гробљу</t>
  </si>
  <si>
    <t>јун</t>
  </si>
  <si>
    <t>јул</t>
  </si>
  <si>
    <t>539</t>
  </si>
  <si>
    <t>ПДА урећај МП3</t>
  </si>
  <si>
    <t>023</t>
  </si>
  <si>
    <t>Штампач ДПП-250 за урећај МП3</t>
  </si>
  <si>
    <t>Колор ласер штампач</t>
  </si>
  <si>
    <t>Израда колумбаријума и розаријума на централном гробљу</t>
  </si>
  <si>
    <t>септембар</t>
  </si>
  <si>
    <t>октобар</t>
  </si>
  <si>
    <t>Набавка течног нафтног гаса</t>
  </si>
  <si>
    <t xml:space="preserve">Meтле </t>
  </si>
  <si>
    <t xml:space="preserve">Електрична енергија </t>
  </si>
  <si>
    <t>чл.206 Закона о енергетици</t>
  </si>
  <si>
    <t>Набавка опреме за блокирање возила -лисице</t>
  </si>
  <si>
    <t>Закључивање уговора о привременим и повременим пословима</t>
  </si>
  <si>
    <t>чл. 7. ст.1. тч.12.</t>
  </si>
  <si>
    <t>524</t>
  </si>
  <si>
    <t>Здравствене услуге прегледа  запослених</t>
  </si>
  <si>
    <t>Услуге платног промета</t>
  </si>
  <si>
    <t>553</t>
  </si>
  <si>
    <t>Услуге анализе воде за потребе градске плаже</t>
  </si>
  <si>
    <t>Правне услуге</t>
  </si>
  <si>
    <t>Услуге ревизије</t>
  </si>
  <si>
    <t>jaнуар</t>
  </si>
  <si>
    <t>Услуге хигијенског одржавања тржнице</t>
  </si>
  <si>
    <t>семптембар 2014</t>
  </si>
  <si>
    <t>септембар 2015</t>
  </si>
  <si>
    <t>Услуге Водовода</t>
  </si>
  <si>
    <t>јануар 2014</t>
  </si>
  <si>
    <t>децембар 2014</t>
  </si>
  <si>
    <t>12.900,000,00</t>
  </si>
  <si>
    <t>Банкарске услуге</t>
  </si>
  <si>
    <t xml:space="preserve">jaнуар </t>
  </si>
  <si>
    <t>569</t>
  </si>
  <si>
    <t xml:space="preserve">Услуге локалних медија </t>
  </si>
  <si>
    <t>535</t>
  </si>
  <si>
    <t>ПТТ услуге</t>
  </si>
  <si>
    <t>531</t>
  </si>
  <si>
    <t>Место и датум:</t>
  </si>
  <si>
    <t>Сремска Митровица, 03.01.2014.год.</t>
  </si>
  <si>
    <t>Радосављевић Владимир, дипл.правник</t>
  </si>
  <si>
    <t>Предмет јавне набавке</t>
  </si>
  <si>
    <t>Оквирни датум покретања поступка</t>
  </si>
  <si>
    <t>Oквирни датум закључења уговора</t>
  </si>
  <si>
    <t>Процењена вредност          јавне набавке</t>
  </si>
  <si>
    <t>Врста поступка 
јавне набавке</t>
  </si>
  <si>
    <t>Јавна набавка    мале вредности</t>
  </si>
  <si>
    <r>
      <t xml:space="preserve">НАЗИВ НАРУЧИОЦА:        </t>
    </r>
    <r>
      <rPr>
        <b/>
        <sz val="10"/>
        <rFont val="Arial"/>
        <family val="2"/>
      </rPr>
      <t xml:space="preserve">        ТЕХНИЧКИ ФАКУЛТЕТ "МИХАЈЛО ПУПИН"</t>
    </r>
  </si>
  <si>
    <r>
      <t xml:space="preserve">АДРЕСА НАРУЧИОЦА:              </t>
    </r>
    <r>
      <rPr>
        <b/>
        <sz val="10"/>
        <rFont val="Tahoma"/>
        <family val="2"/>
      </rPr>
      <t>23000 ЗРЕЊАНИН, УЛ. ЂУРЕ ЂАКОВИЋА ББ</t>
    </r>
  </si>
  <si>
    <t>Март 2018</t>
  </si>
  <si>
    <t>Путнички аутомобил</t>
  </si>
  <si>
    <t>Услуге мобилне телефоније</t>
  </si>
  <si>
    <t xml:space="preserve">Компјутерске  услуге (одржавање софтвера) за потребе студентске службе </t>
  </si>
  <si>
    <t>Услуге штампања</t>
  </si>
  <si>
    <t xml:space="preserve">Услуге организације службених путовања у земљи и иностранству запослених и студената </t>
  </si>
  <si>
    <t xml:space="preserve">Услуге обезбеђења зграде и имовине </t>
  </si>
  <si>
    <t xml:space="preserve">Радосављевић Владимир, мастер правних наука  </t>
  </si>
  <si>
    <t xml:space="preserve">Лабораторијска опрема </t>
  </si>
  <si>
    <t xml:space="preserve">Рачунарска опрема и материјал </t>
  </si>
  <si>
    <t>Фебруар 2018.</t>
  </si>
  <si>
    <t>Јануар 2018</t>
  </si>
  <si>
    <t xml:space="preserve">Конто </t>
  </si>
  <si>
    <r>
      <t>ПЛАН  ЈАВНИХ  НАБАВКИ  за  2018. годину</t>
    </r>
    <r>
      <rPr>
        <b/>
        <sz val="18"/>
        <color indexed="10"/>
        <rFont val="Times New Roman"/>
        <family val="1"/>
      </rPr>
      <t xml:space="preserve"> </t>
    </r>
  </si>
  <si>
    <t>Март 2018.</t>
  </si>
  <si>
    <t>Март 2018.- уговор се закључује на период од две године</t>
  </si>
  <si>
    <t>Јвна набавка мале вредности</t>
  </si>
  <si>
    <t xml:space="preserve"> 422100, 422400</t>
  </si>
  <si>
    <t xml:space="preserve"> Фебруар 2018</t>
  </si>
  <si>
    <t>Септембар 2018</t>
  </si>
  <si>
    <t>Октобар 2018</t>
  </si>
  <si>
    <t>Април 2018</t>
  </si>
  <si>
    <t>Мај 2018</t>
  </si>
  <si>
    <t>Зрењанин      Јануар     2018.године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</si>
</sst>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/mm/yy"/>
    <numFmt numFmtId="173" formatCode="#,##0.00\ _D_i_n_.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i/>
      <u val="double"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name val="Tahoma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22"/>
      <name val="Times New Roman"/>
      <family val="1"/>
    </font>
    <font>
      <b/>
      <sz val="10"/>
      <color theme="0" tint="-0.1499900072813034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172" fontId="19" fillId="0" borderId="0" xfId="0" applyNumberFormat="1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6" fillId="0" borderId="0" xfId="0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25" fillId="6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vertical="center" wrapText="1"/>
    </xf>
    <xf numFmtId="0" fontId="22" fillId="6" borderId="11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172" fontId="22" fillId="2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 wrapText="1"/>
    </xf>
    <xf numFmtId="0" fontId="22" fillId="2" borderId="11" xfId="0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0" fontId="22" fillId="0" borderId="0" xfId="0" applyFont="1" applyFill="1" applyAlignment="1">
      <alignment/>
    </xf>
    <xf numFmtId="0" fontId="32" fillId="6" borderId="11" xfId="0" applyNumberFormat="1" applyFont="1" applyFill="1" applyBorder="1" applyAlignment="1">
      <alignment horizontal="center" wrapText="1"/>
    </xf>
    <xf numFmtId="0" fontId="25" fillId="6" borderId="11" xfId="0" applyFont="1" applyFill="1" applyBorder="1" applyAlignment="1">
      <alignment wrapText="1"/>
    </xf>
    <xf numFmtId="0" fontId="22" fillId="6" borderId="11" xfId="0" applyFont="1" applyFill="1" applyBorder="1" applyAlignment="1">
      <alignment horizontal="center" wrapText="1"/>
    </xf>
    <xf numFmtId="0" fontId="22" fillId="6" borderId="11" xfId="0" applyFont="1" applyFill="1" applyBorder="1" applyAlignment="1">
      <alignment horizontal="center" vertical="top" wrapText="1"/>
    </xf>
    <xf numFmtId="173" fontId="22" fillId="0" borderId="11" xfId="0" applyNumberFormat="1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0" borderId="12" xfId="0" applyFont="1" applyBorder="1" applyAlignment="1">
      <alignment/>
    </xf>
    <xf numFmtId="0" fontId="26" fillId="2" borderId="0" xfId="0" applyFont="1" applyFill="1" applyAlignment="1">
      <alignment wrapText="1"/>
    </xf>
    <xf numFmtId="0" fontId="22" fillId="2" borderId="0" xfId="0" applyFont="1" applyFill="1" applyAlignment="1">
      <alignment/>
    </xf>
    <xf numFmtId="0" fontId="34" fillId="0" borderId="0" xfId="0" applyFont="1" applyAlignment="1">
      <alignment/>
    </xf>
    <xf numFmtId="0" fontId="22" fillId="0" borderId="0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 wrapText="1"/>
    </xf>
    <xf numFmtId="0" fontId="25" fillId="0" borderId="16" xfId="0" applyFont="1" applyBorder="1" applyAlignment="1">
      <alignment horizont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5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15" xfId="0" applyFont="1" applyBorder="1" applyAlignment="1">
      <alignment vertical="top" wrapText="1"/>
    </xf>
    <xf numFmtId="0" fontId="25" fillId="0" borderId="11" xfId="0" applyFont="1" applyBorder="1" applyAlignment="1">
      <alignment horizontal="center" wrapText="1"/>
    </xf>
    <xf numFmtId="0" fontId="22" fillId="16" borderId="11" xfId="0" applyFont="1" applyFill="1" applyBorder="1" applyAlignment="1">
      <alignment horizontal="center" wrapText="1"/>
    </xf>
    <xf numFmtId="0" fontId="25" fillId="16" borderId="11" xfId="0" applyFont="1" applyFill="1" applyBorder="1" applyAlignment="1">
      <alignment wrapText="1"/>
    </xf>
    <xf numFmtId="0" fontId="22" fillId="16" borderId="11" xfId="0" applyFont="1" applyFill="1" applyBorder="1" applyAlignment="1">
      <alignment horizontal="center" vertical="top" wrapText="1"/>
    </xf>
    <xf numFmtId="173" fontId="25" fillId="16" borderId="11" xfId="0" applyNumberFormat="1" applyFont="1" applyFill="1" applyBorder="1" applyAlignment="1">
      <alignment horizontal="right" wrapText="1"/>
    </xf>
    <xf numFmtId="0" fontId="22" fillId="16" borderId="11" xfId="0" applyFont="1" applyFill="1" applyBorder="1" applyAlignment="1">
      <alignment horizontal="right" vertical="top" wrapText="1"/>
    </xf>
    <xf numFmtId="0" fontId="22" fillId="16" borderId="11" xfId="0" applyFont="1" applyFill="1" applyBorder="1" applyAlignment="1">
      <alignment vertical="top" wrapText="1"/>
    </xf>
    <xf numFmtId="173" fontId="25" fillId="6" borderId="11" xfId="0" applyNumberFormat="1" applyFont="1" applyFill="1" applyBorder="1" applyAlignment="1">
      <alignment horizontal="right" vertical="top" wrapText="1"/>
    </xf>
    <xf numFmtId="0" fontId="22" fillId="6" borderId="11" xfId="0" applyFont="1" applyFill="1" applyBorder="1" applyAlignment="1">
      <alignment horizontal="right" vertical="top" wrapText="1"/>
    </xf>
    <xf numFmtId="0" fontId="22" fillId="6" borderId="11" xfId="0" applyFont="1" applyFill="1" applyBorder="1" applyAlignment="1">
      <alignment vertical="top" wrapText="1"/>
    </xf>
    <xf numFmtId="173" fontId="25" fillId="6" borderId="11" xfId="0" applyNumberFormat="1" applyFont="1" applyFill="1" applyBorder="1" applyAlignment="1">
      <alignment horizontal="right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wrapText="1"/>
    </xf>
    <xf numFmtId="173" fontId="22" fillId="0" borderId="11" xfId="0" applyNumberFormat="1" applyFont="1" applyBorder="1" applyAlignment="1">
      <alignment wrapText="1"/>
    </xf>
    <xf numFmtId="0" fontId="22" fillId="0" borderId="18" xfId="55" applyFont="1" applyBorder="1" applyAlignment="1">
      <alignment horizontal="center" wrapText="1"/>
      <protection/>
    </xf>
    <xf numFmtId="173" fontId="22" fillId="0" borderId="11" xfId="0" applyNumberFormat="1" applyFont="1" applyBorder="1" applyAlignment="1">
      <alignment horizontal="right" wrapText="1"/>
    </xf>
    <xf numFmtId="0" fontId="22" fillId="0" borderId="11" xfId="0" applyFont="1" applyBorder="1" applyAlignment="1">
      <alignment horizontal="center" wrapText="1"/>
    </xf>
    <xf numFmtId="0" fontId="22" fillId="0" borderId="18" xfId="55" applyFont="1" applyBorder="1" applyAlignment="1">
      <alignment horizontal="center" wrapText="1"/>
      <protection/>
    </xf>
    <xf numFmtId="49" fontId="22" fillId="0" borderId="11" xfId="0" applyNumberFormat="1" applyFont="1" applyBorder="1" applyAlignment="1">
      <alignment horizontal="center" wrapText="1"/>
    </xf>
    <xf numFmtId="0" fontId="22" fillId="0" borderId="19" xfId="0" applyFont="1" applyBorder="1" applyAlignment="1">
      <alignment/>
    </xf>
    <xf numFmtId="0" fontId="25" fillId="6" borderId="11" xfId="0" applyFont="1" applyFill="1" applyBorder="1" applyAlignment="1">
      <alignment horizontal="center" wrapText="1"/>
    </xf>
    <xf numFmtId="49" fontId="22" fillId="6" borderId="11" xfId="0" applyNumberFormat="1" applyFont="1" applyFill="1" applyBorder="1" applyAlignment="1">
      <alignment horizontal="center" wrapText="1"/>
    </xf>
    <xf numFmtId="0" fontId="22" fillId="6" borderId="18" xfId="0" applyFont="1" applyFill="1" applyBorder="1" applyAlignment="1">
      <alignment wrapText="1"/>
    </xf>
    <xf numFmtId="0" fontId="22" fillId="2" borderId="11" xfId="0" applyFont="1" applyFill="1" applyBorder="1" applyAlignment="1">
      <alignment wrapText="1"/>
    </xf>
    <xf numFmtId="0" fontId="22" fillId="0" borderId="11" xfId="55" applyFont="1" applyBorder="1" applyAlignment="1">
      <alignment horizontal="center" wrapText="1"/>
      <protection/>
    </xf>
    <xf numFmtId="49" fontId="22" fillId="2" borderId="11" xfId="0" applyNumberFormat="1" applyFont="1" applyFill="1" applyBorder="1" applyAlignment="1">
      <alignment horizontal="center" wrapText="1"/>
    </xf>
    <xf numFmtId="173" fontId="22" fillId="2" borderId="11" xfId="0" applyNumberFormat="1" applyFont="1" applyFill="1" applyBorder="1" applyAlignment="1">
      <alignment horizontal="right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right" wrapText="1"/>
    </xf>
    <xf numFmtId="0" fontId="22" fillId="0" borderId="0" xfId="55" applyFont="1" applyBorder="1" applyAlignment="1">
      <alignment horizontal="center" wrapText="1"/>
      <protection/>
    </xf>
    <xf numFmtId="0" fontId="25" fillId="0" borderId="0" xfId="0" applyFont="1" applyAlignment="1">
      <alignment/>
    </xf>
    <xf numFmtId="0" fontId="25" fillId="0" borderId="12" xfId="0" applyFont="1" applyBorder="1" applyAlignment="1">
      <alignment wrapText="1"/>
    </xf>
    <xf numFmtId="0" fontId="22" fillId="0" borderId="2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center" vertical="center" wrapText="1"/>
    </xf>
    <xf numFmtId="4" fontId="22" fillId="2" borderId="16" xfId="0" applyNumberFormat="1" applyFont="1" applyFill="1" applyBorder="1" applyAlignment="1">
      <alignment horizontal="center" vertical="center" wrapText="1"/>
    </xf>
    <xf numFmtId="173" fontId="22" fillId="2" borderId="22" xfId="0" applyNumberFormat="1" applyFont="1" applyFill="1" applyBorder="1" applyAlignment="1">
      <alignment horizontal="center" vertical="center" wrapText="1"/>
    </xf>
    <xf numFmtId="173" fontId="22" fillId="2" borderId="16" xfId="0" applyNumberFormat="1" applyFont="1" applyFill="1" applyBorder="1" applyAlignment="1">
      <alignment horizontal="center" vertical="center" wrapText="1"/>
    </xf>
    <xf numFmtId="0" fontId="37" fillId="18" borderId="11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2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5" fillId="19" borderId="11" xfId="0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vertical="center" wrapText="1"/>
    </xf>
    <xf numFmtId="0" fontId="22" fillId="19" borderId="11" xfId="0" applyFont="1" applyFill="1" applyBorder="1" applyAlignment="1">
      <alignment horizontal="center" vertical="center" wrapText="1"/>
    </xf>
    <xf numFmtId="173" fontId="25" fillId="6" borderId="22" xfId="0" applyNumberFormat="1" applyFont="1" applyFill="1" applyBorder="1" applyAlignment="1">
      <alignment horizontal="center" vertical="center" wrapText="1"/>
    </xf>
    <xf numFmtId="173" fontId="25" fillId="6" borderId="1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15" xfId="0" applyFont="1" applyBorder="1" applyAlignment="1">
      <alignment vertical="center" wrapText="1"/>
    </xf>
    <xf numFmtId="0" fontId="29" fillId="20" borderId="2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173" fontId="25" fillId="19" borderId="22" xfId="0" applyNumberFormat="1" applyFont="1" applyFill="1" applyBorder="1" applyAlignment="1">
      <alignment horizontal="center" vertical="center" wrapText="1"/>
    </xf>
    <xf numFmtId="173" fontId="25" fillId="19" borderId="16" xfId="0" applyNumberFormat="1" applyFont="1" applyFill="1" applyBorder="1" applyAlignment="1">
      <alignment horizontal="center" vertical="center" wrapText="1"/>
    </xf>
    <xf numFmtId="4" fontId="25" fillId="6" borderId="22" xfId="0" applyNumberFormat="1" applyFont="1" applyFill="1" applyBorder="1" applyAlignment="1">
      <alignment horizontal="center" vertical="center" wrapText="1"/>
    </xf>
    <xf numFmtId="4" fontId="25" fillId="6" borderId="16" xfId="0" applyNumberFormat="1" applyFont="1" applyFill="1" applyBorder="1" applyAlignment="1">
      <alignment horizontal="center" vertical="center" wrapText="1"/>
    </xf>
    <xf numFmtId="173" fontId="25" fillId="6" borderId="22" xfId="0" applyNumberFormat="1" applyFont="1" applyFill="1" applyBorder="1" applyAlignment="1">
      <alignment horizontal="center" wrapText="1"/>
    </xf>
    <xf numFmtId="173" fontId="25" fillId="6" borderId="16" xfId="0" applyNumberFormat="1" applyFont="1" applyFill="1" applyBorder="1" applyAlignment="1">
      <alignment horizontal="center" wrapText="1"/>
    </xf>
    <xf numFmtId="173" fontId="22" fillId="2" borderId="22" xfId="0" applyNumberFormat="1" applyFont="1" applyFill="1" applyBorder="1" applyAlignment="1">
      <alignment horizontal="center" vertical="center" wrapText="1"/>
    </xf>
    <xf numFmtId="173" fontId="22" fillId="2" borderId="16" xfId="0" applyNumberFormat="1" applyFont="1" applyFill="1" applyBorder="1" applyAlignment="1">
      <alignment horizontal="center" vertical="center" wrapText="1"/>
    </xf>
    <xf numFmtId="173" fontId="22" fillId="2" borderId="22" xfId="0" applyNumberFormat="1" applyFont="1" applyFill="1" applyBorder="1" applyAlignment="1">
      <alignment horizontal="center" wrapText="1"/>
    </xf>
    <xf numFmtId="173" fontId="22" fillId="2" borderId="16" xfId="0" applyNumberFormat="1" applyFont="1" applyFill="1" applyBorder="1" applyAlignment="1">
      <alignment horizontal="center" wrapText="1"/>
    </xf>
    <xf numFmtId="173" fontId="22" fillId="0" borderId="22" xfId="0" applyNumberFormat="1" applyFont="1" applyFill="1" applyBorder="1" applyAlignment="1">
      <alignment horizontal="center" vertical="center" wrapText="1"/>
    </xf>
    <xf numFmtId="173" fontId="22" fillId="0" borderId="16" xfId="0" applyNumberFormat="1" applyFont="1" applyFill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left" vertical="center" wrapText="1"/>
    </xf>
    <xf numFmtId="4" fontId="22" fillId="2" borderId="16" xfId="0" applyNumberFormat="1" applyFont="1" applyFill="1" applyBorder="1" applyAlignment="1">
      <alignment horizontal="left" vertical="center" wrapText="1"/>
    </xf>
    <xf numFmtId="4" fontId="22" fillId="2" borderId="22" xfId="0" applyNumberFormat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4" fontId="22" fillId="2" borderId="16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left" wrapText="1"/>
    </xf>
    <xf numFmtId="0" fontId="19" fillId="0" borderId="21" xfId="0" applyFont="1" applyFill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zoomScale="90" zoomScaleNormal="90" zoomScalePageLayoutView="0" workbookViewId="0" topLeftCell="A40">
      <selection activeCell="D58" sqref="D58"/>
    </sheetView>
  </sheetViews>
  <sheetFormatPr defaultColWidth="11.57421875" defaultRowHeight="12.75"/>
  <cols>
    <col min="1" max="1" width="80.421875" style="1" customWidth="1"/>
    <col min="2" max="16384" width="11.57421875" style="1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4" ht="15.75">
      <c r="A4" s="3" t="s">
        <v>2</v>
      </c>
    </row>
    <row r="5" ht="15.75">
      <c r="A5" s="3" t="s">
        <v>3</v>
      </c>
    </row>
    <row r="20" spans="1:2" ht="20.25">
      <c r="A20" s="4" t="s">
        <v>4</v>
      </c>
      <c r="B20" s="5"/>
    </row>
    <row r="21" ht="19.5">
      <c r="A21" s="6"/>
    </row>
    <row r="43" spans="1:3" ht="15.75">
      <c r="A43"/>
      <c r="C43" s="5"/>
    </row>
    <row r="46" ht="15.75">
      <c r="A46" s="7" t="s">
        <v>5</v>
      </c>
    </row>
    <row r="49" ht="63">
      <c r="A49" s="8" t="s">
        <v>6</v>
      </c>
    </row>
    <row r="52" spans="1:3" ht="20.25">
      <c r="A52" s="4" t="s">
        <v>7</v>
      </c>
      <c r="C52" s="5"/>
    </row>
    <row r="53" spans="1:3" ht="20.25">
      <c r="A53" s="4"/>
      <c r="C53" s="5"/>
    </row>
    <row r="55" spans="1:4" ht="15.75">
      <c r="A55" s="9" t="s">
        <v>8</v>
      </c>
      <c r="D55" s="5"/>
    </row>
    <row r="56" ht="47.25">
      <c r="A56" s="8" t="s">
        <v>9</v>
      </c>
    </row>
    <row r="59" spans="1:4" ht="15.75">
      <c r="A59" s="9" t="s">
        <v>10</v>
      </c>
      <c r="D59" s="5"/>
    </row>
    <row r="60" ht="15.75">
      <c r="A60" s="1" t="s">
        <v>11</v>
      </c>
    </row>
    <row r="63" spans="1:4" ht="15.75">
      <c r="A63" s="9" t="s">
        <v>12</v>
      </c>
      <c r="D63" s="5"/>
    </row>
    <row r="64" ht="15.75">
      <c r="A64" s="1" t="s">
        <v>13</v>
      </c>
    </row>
    <row r="65" ht="15.75">
      <c r="A65" s="2" t="s">
        <v>14</v>
      </c>
    </row>
    <row r="66" spans="1:2" ht="15.75">
      <c r="A66" s="1" t="s">
        <v>15</v>
      </c>
      <c r="B66" s="5"/>
    </row>
    <row r="67" spans="1:2" ht="15.75">
      <c r="A67" s="1" t="s">
        <v>16</v>
      </c>
      <c r="B67" s="5"/>
    </row>
    <row r="68" spans="1:2" ht="15.75">
      <c r="A68" s="2" t="s">
        <v>17</v>
      </c>
      <c r="B68" s="5"/>
    </row>
    <row r="69" ht="31.5">
      <c r="A69" s="10" t="s">
        <v>18</v>
      </c>
    </row>
    <row r="70" spans="1:2" ht="15.75">
      <c r="A70" s="2" t="s">
        <v>19</v>
      </c>
      <c r="B70" s="5"/>
    </row>
    <row r="71" spans="1:2" ht="15.75">
      <c r="A71" s="2" t="s">
        <v>20</v>
      </c>
      <c r="B71" s="5"/>
    </row>
    <row r="72" ht="15.75">
      <c r="B72" s="5"/>
    </row>
    <row r="74" spans="1:4" ht="15.75">
      <c r="A74" s="9" t="s">
        <v>21</v>
      </c>
      <c r="D74" s="5"/>
    </row>
    <row r="75" ht="15.75">
      <c r="A75" s="8" t="s">
        <v>22</v>
      </c>
    </row>
    <row r="76" ht="15.75">
      <c r="A76" s="11"/>
    </row>
    <row r="82" ht="15.75">
      <c r="A82" s="12" t="s">
        <v>23</v>
      </c>
    </row>
    <row r="83" ht="15.75">
      <c r="A83" s="12" t="s">
        <v>24</v>
      </c>
    </row>
    <row r="84" ht="15.75">
      <c r="A84" s="12"/>
    </row>
    <row r="85" ht="15.75">
      <c r="A85" s="12" t="s">
        <v>25</v>
      </c>
    </row>
    <row r="86" ht="15.75">
      <c r="A86" s="12" t="s">
        <v>26</v>
      </c>
    </row>
  </sheetData>
  <sheetProtection/>
  <printOptions horizontalCentered="1"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5" zoomScaleNormal="85" zoomScalePageLayoutView="0" workbookViewId="0" topLeftCell="A1">
      <selection activeCell="J10" sqref="J10"/>
    </sheetView>
  </sheetViews>
  <sheetFormatPr defaultColWidth="9.00390625" defaultRowHeight="12.75"/>
  <cols>
    <col min="1" max="1" width="8.421875" style="13" customWidth="1"/>
    <col min="2" max="2" width="45.7109375" style="5" customWidth="1"/>
    <col min="3" max="3" width="21.421875" style="5" customWidth="1"/>
    <col min="4" max="4" width="11.28125" style="5" hidden="1" customWidth="1"/>
    <col min="5" max="5" width="16.28125" style="5" customWidth="1"/>
    <col min="6" max="6" width="19.140625" style="5" customWidth="1"/>
    <col min="7" max="7" width="18.28125" style="5" customWidth="1"/>
    <col min="8" max="8" width="15.8515625" style="5" customWidth="1"/>
    <col min="9" max="9" width="32.8515625" style="14" customWidth="1"/>
    <col min="10" max="14" width="32.8515625" style="5" customWidth="1"/>
    <col min="15" max="16384" width="9.00390625" style="5" customWidth="1"/>
  </cols>
  <sheetData>
    <row r="1" spans="1:9" s="19" customFormat="1" ht="26.25" customHeight="1">
      <c r="A1" s="15"/>
      <c r="B1" s="119" t="s">
        <v>126</v>
      </c>
      <c r="C1" s="119"/>
      <c r="D1" s="119"/>
      <c r="E1" s="119"/>
      <c r="F1" s="119"/>
      <c r="G1" s="16"/>
      <c r="H1" s="17"/>
      <c r="I1" s="18"/>
    </row>
    <row r="2" spans="1:9" s="19" customFormat="1" ht="12.75" customHeight="1">
      <c r="A2" s="15"/>
      <c r="B2" s="120" t="s">
        <v>127</v>
      </c>
      <c r="C2" s="120"/>
      <c r="D2" s="120"/>
      <c r="E2" s="120"/>
      <c r="F2" s="120"/>
      <c r="G2" s="17"/>
      <c r="H2" s="17"/>
      <c r="I2" s="18"/>
    </row>
    <row r="3" spans="1:9" s="19" customFormat="1" ht="24.75" customHeight="1">
      <c r="A3" s="121" t="s">
        <v>141</v>
      </c>
      <c r="B3" s="121"/>
      <c r="C3" s="121"/>
      <c r="D3" s="121"/>
      <c r="E3" s="121"/>
      <c r="F3" s="121"/>
      <c r="G3" s="121"/>
      <c r="H3" s="121"/>
      <c r="I3" s="18"/>
    </row>
    <row r="4" spans="1:9" s="19" customFormat="1" ht="33.75" customHeight="1">
      <c r="A4" s="110" t="s">
        <v>28</v>
      </c>
      <c r="B4" s="110" t="s">
        <v>120</v>
      </c>
      <c r="C4" s="122" t="s">
        <v>123</v>
      </c>
      <c r="D4" s="123"/>
      <c r="E4" s="111" t="s">
        <v>124</v>
      </c>
      <c r="F4" s="102" t="s">
        <v>121</v>
      </c>
      <c r="G4" s="103" t="s">
        <v>122</v>
      </c>
      <c r="H4" s="102" t="s">
        <v>140</v>
      </c>
      <c r="I4" s="18"/>
    </row>
    <row r="5" spans="1:9" s="21" customFormat="1" ht="20.25" customHeight="1">
      <c r="A5" s="114"/>
      <c r="B5" s="115" t="s">
        <v>30</v>
      </c>
      <c r="C5" s="126">
        <v>21726000</v>
      </c>
      <c r="D5" s="127"/>
      <c r="E5" s="116"/>
      <c r="F5" s="116"/>
      <c r="G5" s="116"/>
      <c r="H5" s="116"/>
      <c r="I5" s="20"/>
    </row>
    <row r="6" spans="1:10" s="21" customFormat="1" ht="17.25" customHeight="1">
      <c r="A6" s="22" t="s">
        <v>31</v>
      </c>
      <c r="B6" s="23" t="s">
        <v>32</v>
      </c>
      <c r="C6" s="128">
        <v>13860000</v>
      </c>
      <c r="D6" s="129"/>
      <c r="E6" s="24"/>
      <c r="F6" s="24"/>
      <c r="G6" s="24"/>
      <c r="H6" s="24"/>
      <c r="I6" s="25"/>
      <c r="J6" s="26"/>
    </row>
    <row r="7" spans="1:9" s="29" customFormat="1" ht="29.25" customHeight="1">
      <c r="A7" s="27">
        <v>1</v>
      </c>
      <c r="B7" s="112" t="s">
        <v>33</v>
      </c>
      <c r="C7" s="124">
        <v>1240000</v>
      </c>
      <c r="D7" s="125"/>
      <c r="E7" s="28" t="s">
        <v>34</v>
      </c>
      <c r="F7" s="28" t="s">
        <v>138</v>
      </c>
      <c r="G7" s="28" t="s">
        <v>139</v>
      </c>
      <c r="H7" s="28">
        <v>426100</v>
      </c>
      <c r="I7" s="18"/>
    </row>
    <row r="8" spans="1:9" s="19" customFormat="1" ht="27" customHeight="1">
      <c r="A8" s="30">
        <v>2</v>
      </c>
      <c r="B8" s="113" t="s">
        <v>40</v>
      </c>
      <c r="C8" s="140">
        <v>1250000</v>
      </c>
      <c r="D8" s="141"/>
      <c r="E8" s="32" t="s">
        <v>34</v>
      </c>
      <c r="F8" s="32" t="s">
        <v>138</v>
      </c>
      <c r="G8" s="32" t="s">
        <v>138</v>
      </c>
      <c r="H8" s="32">
        <v>421200</v>
      </c>
      <c r="I8" s="33"/>
    </row>
    <row r="9" spans="1:9" s="19" customFormat="1" ht="30.75" customHeight="1">
      <c r="A9" s="34">
        <v>3</v>
      </c>
      <c r="B9" s="31" t="s">
        <v>129</v>
      </c>
      <c r="C9" s="140">
        <v>1760000</v>
      </c>
      <c r="D9" s="142"/>
      <c r="E9" s="32" t="s">
        <v>34</v>
      </c>
      <c r="F9" s="32" t="s">
        <v>128</v>
      </c>
      <c r="G9" s="32" t="s">
        <v>128</v>
      </c>
      <c r="H9" s="35">
        <v>512100</v>
      </c>
      <c r="I9" s="33"/>
    </row>
    <row r="10" spans="1:9" s="19" customFormat="1" ht="54" customHeight="1">
      <c r="A10" s="34">
        <v>4</v>
      </c>
      <c r="B10" s="36" t="s">
        <v>136</v>
      </c>
      <c r="C10" s="138">
        <v>656000</v>
      </c>
      <c r="D10" s="139"/>
      <c r="E10" s="32" t="s">
        <v>125</v>
      </c>
      <c r="F10" s="32" t="s">
        <v>147</v>
      </c>
      <c r="G10" s="32" t="s">
        <v>148</v>
      </c>
      <c r="H10" s="32">
        <v>512500</v>
      </c>
      <c r="I10" s="18"/>
    </row>
    <row r="11" spans="1:9" s="19" customFormat="1" ht="27" customHeight="1">
      <c r="A11" s="34">
        <v>5</v>
      </c>
      <c r="B11" s="36" t="s">
        <v>137</v>
      </c>
      <c r="C11" s="104">
        <v>7480000</v>
      </c>
      <c r="D11" s="105"/>
      <c r="E11" s="32" t="s">
        <v>38</v>
      </c>
      <c r="F11" s="32" t="s">
        <v>149</v>
      </c>
      <c r="G11" s="32" t="s">
        <v>150</v>
      </c>
      <c r="H11" s="32">
        <v>512600</v>
      </c>
      <c r="I11" s="18"/>
    </row>
    <row r="12" spans="1:9" s="19" customFormat="1" ht="17.25" customHeight="1">
      <c r="A12" s="37" t="s">
        <v>41</v>
      </c>
      <c r="B12" s="108" t="s">
        <v>42</v>
      </c>
      <c r="C12" s="117">
        <v>9340000</v>
      </c>
      <c r="D12" s="118"/>
      <c r="E12" s="24"/>
      <c r="F12" s="24"/>
      <c r="G12" s="24"/>
      <c r="H12" s="24"/>
      <c r="I12" s="18"/>
    </row>
    <row r="13" spans="1:9" s="19" customFormat="1" ht="30" customHeight="1">
      <c r="A13" s="34">
        <v>1</v>
      </c>
      <c r="B13" s="31" t="s">
        <v>130</v>
      </c>
      <c r="C13" s="136">
        <v>2400000</v>
      </c>
      <c r="D13" s="137"/>
      <c r="E13" s="28" t="s">
        <v>125</v>
      </c>
      <c r="F13" s="28" t="s">
        <v>142</v>
      </c>
      <c r="G13" s="28" t="s">
        <v>143</v>
      </c>
      <c r="H13" s="28">
        <v>421400</v>
      </c>
      <c r="I13" s="18"/>
    </row>
    <row r="14" spans="1:9" s="19" customFormat="1" ht="30" customHeight="1">
      <c r="A14" s="30">
        <v>2</v>
      </c>
      <c r="B14" s="31" t="s">
        <v>131</v>
      </c>
      <c r="C14" s="132">
        <v>680000</v>
      </c>
      <c r="D14" s="133"/>
      <c r="E14" s="32" t="s">
        <v>125</v>
      </c>
      <c r="F14" s="32" t="s">
        <v>138</v>
      </c>
      <c r="G14" s="32" t="s">
        <v>146</v>
      </c>
      <c r="H14" s="32">
        <v>423200</v>
      </c>
      <c r="I14" s="18"/>
    </row>
    <row r="15" spans="1:9" s="19" customFormat="1" ht="37.5" customHeight="1">
      <c r="A15" s="30">
        <v>3</v>
      </c>
      <c r="B15" s="31" t="s">
        <v>132</v>
      </c>
      <c r="C15" s="106">
        <v>1000000</v>
      </c>
      <c r="D15" s="107"/>
      <c r="E15" s="32" t="s">
        <v>125</v>
      </c>
      <c r="F15" s="32" t="s">
        <v>138</v>
      </c>
      <c r="G15" s="32" t="s">
        <v>138</v>
      </c>
      <c r="H15" s="32">
        <v>423400</v>
      </c>
      <c r="I15" s="18"/>
    </row>
    <row r="16" spans="1:8" ht="25.5" customHeight="1">
      <c r="A16" s="39">
        <v>4</v>
      </c>
      <c r="B16" s="31" t="s">
        <v>133</v>
      </c>
      <c r="C16" s="134">
        <v>4300000</v>
      </c>
      <c r="D16" s="135"/>
      <c r="E16" s="40" t="s">
        <v>144</v>
      </c>
      <c r="F16" s="40" t="s">
        <v>128</v>
      </c>
      <c r="G16" s="40" t="s">
        <v>128</v>
      </c>
      <c r="H16" s="40" t="s">
        <v>145</v>
      </c>
    </row>
    <row r="17" spans="1:9" s="42" customFormat="1" ht="26.25" customHeight="1">
      <c r="A17" s="39">
        <v>5</v>
      </c>
      <c r="B17" s="31" t="s">
        <v>134</v>
      </c>
      <c r="C17" s="134">
        <v>960000</v>
      </c>
      <c r="D17" s="135"/>
      <c r="E17" s="40" t="s">
        <v>125</v>
      </c>
      <c r="F17" s="40" t="s">
        <v>128</v>
      </c>
      <c r="G17" s="40" t="s">
        <v>128</v>
      </c>
      <c r="H17" s="40">
        <v>424900</v>
      </c>
      <c r="I17" s="41"/>
    </row>
    <row r="18" spans="1:8" ht="22.5" customHeight="1">
      <c r="A18" s="43" t="s">
        <v>43</v>
      </c>
      <c r="B18" s="44" t="s">
        <v>44</v>
      </c>
      <c r="C18" s="130">
        <v>0</v>
      </c>
      <c r="D18" s="131"/>
      <c r="E18" s="45"/>
      <c r="F18" s="45"/>
      <c r="G18" s="45"/>
      <c r="H18" s="45"/>
    </row>
    <row r="19" spans="2:9" ht="15.75">
      <c r="B19" s="50" t="s">
        <v>151</v>
      </c>
      <c r="E19" s="49"/>
      <c r="I19" s="41"/>
    </row>
    <row r="20" spans="5:9" ht="15.75">
      <c r="E20" s="49"/>
      <c r="G20" s="109" t="s">
        <v>135</v>
      </c>
      <c r="H20" s="101"/>
      <c r="I20" s="38"/>
    </row>
    <row r="21" spans="5:9" ht="15.75">
      <c r="E21" s="49"/>
      <c r="I21" s="38"/>
    </row>
    <row r="22" spans="1:9" s="42" customFormat="1" ht="12.75" customHeight="1">
      <c r="A22" s="13"/>
      <c r="B22" s="5"/>
      <c r="C22" s="5"/>
      <c r="D22" s="5"/>
      <c r="E22" s="49"/>
      <c r="F22" s="5"/>
      <c r="G22" s="5"/>
      <c r="H22" s="5"/>
      <c r="I22" s="38"/>
    </row>
    <row r="23" spans="1:9" s="42" customFormat="1" ht="12.75" customHeight="1">
      <c r="A23" s="13"/>
      <c r="B23" s="5"/>
      <c r="C23" s="5"/>
      <c r="D23" s="5"/>
      <c r="E23" s="49"/>
      <c r="F23" s="5"/>
      <c r="G23" s="5"/>
      <c r="H23" s="5"/>
      <c r="I23" s="51"/>
    </row>
    <row r="24" spans="1:9" s="42" customFormat="1" ht="12.75" customHeight="1">
      <c r="A24" s="13"/>
      <c r="B24" s="5"/>
      <c r="C24" s="5"/>
      <c r="D24" s="5"/>
      <c r="E24" s="49"/>
      <c r="F24" s="5"/>
      <c r="G24" s="5"/>
      <c r="H24" s="5"/>
      <c r="I24" s="14"/>
    </row>
    <row r="25" spans="1:9" s="52" customFormat="1" ht="15.75">
      <c r="A25" s="13"/>
      <c r="B25" s="5"/>
      <c r="C25" s="5"/>
      <c r="D25" s="5"/>
      <c r="E25" s="49"/>
      <c r="F25" s="5"/>
      <c r="G25" s="5"/>
      <c r="H25" s="5"/>
      <c r="I25" s="14"/>
    </row>
    <row r="26" spans="2:5" ht="21.75" customHeight="1">
      <c r="B26" s="53"/>
      <c r="E26" s="49"/>
    </row>
    <row r="27" spans="2:5" ht="15.75">
      <c r="B27" s="53"/>
      <c r="E27" s="49"/>
    </row>
    <row r="28" spans="2:5" ht="23.25" customHeight="1">
      <c r="B28" s="53"/>
      <c r="E28" s="49"/>
    </row>
    <row r="29" spans="2:5" ht="15.75">
      <c r="B29" s="53"/>
      <c r="E29" s="49"/>
    </row>
    <row r="30" ht="15.75">
      <c r="E30" s="49"/>
    </row>
    <row r="31" ht="15.75">
      <c r="E31" s="49"/>
    </row>
    <row r="32" ht="15.75">
      <c r="E32" s="49"/>
    </row>
    <row r="33" ht="15.75">
      <c r="E33" s="49"/>
    </row>
    <row r="34" ht="15.75">
      <c r="E34" s="49"/>
    </row>
    <row r="35" ht="15.75">
      <c r="E35" s="49"/>
    </row>
    <row r="36" ht="15.75">
      <c r="E36" s="49"/>
    </row>
    <row r="37" ht="15.75">
      <c r="E37" s="49"/>
    </row>
    <row r="38" ht="15.75">
      <c r="E38" s="49"/>
    </row>
    <row r="39" ht="15.75">
      <c r="E39" s="49"/>
    </row>
    <row r="40" ht="15.75">
      <c r="E40" s="49"/>
    </row>
    <row r="41" ht="15.75">
      <c r="E41" s="49"/>
    </row>
    <row r="42" ht="15.75">
      <c r="E42" s="49"/>
    </row>
    <row r="43" ht="15.75">
      <c r="E43" s="49"/>
    </row>
    <row r="44" ht="15.75">
      <c r="E44" s="49"/>
    </row>
    <row r="45" ht="15.75">
      <c r="E45" s="49"/>
    </row>
    <row r="46" ht="15.75">
      <c r="E46" s="49"/>
    </row>
    <row r="47" ht="15.75">
      <c r="E47" s="49"/>
    </row>
    <row r="48" ht="15.75">
      <c r="E48" s="49"/>
    </row>
    <row r="49" ht="15.75">
      <c r="E49" s="49"/>
    </row>
    <row r="50" ht="15.75">
      <c r="E50" s="49"/>
    </row>
    <row r="51" ht="15.75">
      <c r="E51" s="49"/>
    </row>
    <row r="52" ht="15.75">
      <c r="E52" s="49"/>
    </row>
  </sheetData>
  <sheetProtection/>
  <mergeCells count="16">
    <mergeCell ref="C18:D18"/>
    <mergeCell ref="C14:D14"/>
    <mergeCell ref="C16:D16"/>
    <mergeCell ref="C17:D17"/>
    <mergeCell ref="C13:D13"/>
    <mergeCell ref="C10:D10"/>
    <mergeCell ref="C12:D12"/>
    <mergeCell ref="B1:F1"/>
    <mergeCell ref="B2:F2"/>
    <mergeCell ref="A3:H3"/>
    <mergeCell ref="C4:D4"/>
    <mergeCell ref="C7:D7"/>
    <mergeCell ref="C5:D5"/>
    <mergeCell ref="C6:D6"/>
    <mergeCell ref="C8:D8"/>
    <mergeCell ref="C9:D9"/>
  </mergeCells>
  <printOptions horizontalCentered="1"/>
  <pageMargins left="0.2652777777777778" right="0.22013888888888888" top="0.39375" bottom="0.5604166666666667" header="0.5118055555555555" footer="0.39375"/>
  <pageSetup horizontalDpi="300" verticalDpi="300" orientation="landscape" paperSize="9" scale="90" r:id="rId1"/>
  <headerFooter alignWithMargins="0"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90" zoomScaleNormal="90" zoomScalePageLayoutView="0" workbookViewId="0" topLeftCell="A1">
      <selection activeCell="L13" sqref="L13"/>
    </sheetView>
  </sheetViews>
  <sheetFormatPr defaultColWidth="11.57421875" defaultRowHeight="12.75"/>
  <cols>
    <col min="1" max="1" width="7.00390625" style="5" customWidth="1"/>
    <col min="2" max="2" width="30.7109375" style="5" customWidth="1"/>
    <col min="3" max="3" width="13.8515625" style="5" customWidth="1"/>
    <col min="4" max="4" width="14.140625" style="5" customWidth="1"/>
    <col min="5" max="5" width="11.140625" style="5" customWidth="1"/>
    <col min="6" max="6" width="13.7109375" style="5" customWidth="1"/>
    <col min="7" max="7" width="14.421875" style="5" customWidth="1"/>
    <col min="8" max="8" width="14.140625" style="5" customWidth="1"/>
    <col min="9" max="9" width="18.00390625" style="5" customWidth="1"/>
    <col min="10" max="10" width="16.421875" style="5" customWidth="1"/>
    <col min="11" max="11" width="15.28125" style="5" customWidth="1"/>
    <col min="12" max="16384" width="11.57421875" style="5" customWidth="1"/>
  </cols>
  <sheetData>
    <row r="1" spans="1:11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5.5">
      <c r="A2" s="55"/>
      <c r="B2" s="146" t="s">
        <v>45</v>
      </c>
      <c r="C2" s="146"/>
      <c r="D2" s="146"/>
      <c r="E2" s="146"/>
      <c r="F2" s="146"/>
      <c r="G2" s="146"/>
      <c r="H2" s="146"/>
      <c r="I2" s="56"/>
      <c r="J2" s="57" t="s">
        <v>46</v>
      </c>
      <c r="K2" s="58">
        <v>3811</v>
      </c>
    </row>
    <row r="3" spans="1:11" ht="12.75" customHeight="1">
      <c r="A3" s="59"/>
      <c r="B3" s="147" t="s">
        <v>47</v>
      </c>
      <c r="C3" s="147"/>
      <c r="D3" s="147"/>
      <c r="E3" s="147"/>
      <c r="F3" s="147"/>
      <c r="G3" s="147"/>
      <c r="H3" s="147"/>
      <c r="I3" s="60"/>
      <c r="J3" s="61" t="s">
        <v>27</v>
      </c>
      <c r="K3" s="62" t="s">
        <v>48</v>
      </c>
    </row>
    <row r="4" spans="1:11" ht="12.75">
      <c r="A4" s="59"/>
      <c r="B4" s="63"/>
      <c r="C4" s="54"/>
      <c r="D4" s="54"/>
      <c r="E4" s="54"/>
      <c r="F4" s="54"/>
      <c r="G4" s="54"/>
      <c r="H4" s="54"/>
      <c r="I4" s="60"/>
      <c r="J4" s="64" t="s">
        <v>49</v>
      </c>
      <c r="K4" s="58">
        <v>100792579</v>
      </c>
    </row>
    <row r="5" spans="1:11" ht="13.5" customHeight="1">
      <c r="A5" s="148" t="s">
        <v>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ht="12.75" customHeight="1" hidden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2.75" customHeight="1">
      <c r="A7" s="143" t="s">
        <v>28</v>
      </c>
      <c r="B7" s="143" t="s">
        <v>51</v>
      </c>
      <c r="C7" s="143" t="s">
        <v>52</v>
      </c>
      <c r="D7" s="143" t="s">
        <v>53</v>
      </c>
      <c r="E7" s="143"/>
      <c r="F7" s="143" t="s">
        <v>54</v>
      </c>
      <c r="G7" s="143" t="s">
        <v>29</v>
      </c>
      <c r="H7" s="143" t="s">
        <v>55</v>
      </c>
      <c r="I7" s="143" t="s">
        <v>56</v>
      </c>
      <c r="J7" s="143" t="s">
        <v>57</v>
      </c>
      <c r="K7" s="143" t="s">
        <v>58</v>
      </c>
    </row>
    <row r="8" spans="1:11" ht="23.25" customHeight="1">
      <c r="A8" s="143"/>
      <c r="B8" s="143"/>
      <c r="C8" s="143"/>
      <c r="D8" s="65" t="s">
        <v>59</v>
      </c>
      <c r="E8" s="65" t="s">
        <v>60</v>
      </c>
      <c r="F8" s="143"/>
      <c r="G8" s="143"/>
      <c r="H8" s="143"/>
      <c r="I8" s="143"/>
      <c r="J8" s="143"/>
      <c r="K8" s="143"/>
    </row>
    <row r="9" spans="1:11" ht="12.75">
      <c r="A9" s="66"/>
      <c r="B9" s="67" t="s">
        <v>30</v>
      </c>
      <c r="C9" s="68"/>
      <c r="D9" s="69">
        <f>+D10+D26</f>
        <v>33983171.94</v>
      </c>
      <c r="E9" s="70"/>
      <c r="F9" s="68"/>
      <c r="G9" s="68"/>
      <c r="H9" s="68"/>
      <c r="I9" s="71"/>
      <c r="J9" s="69">
        <f>+J10+J26</f>
        <v>145347000</v>
      </c>
      <c r="K9" s="71"/>
    </row>
    <row r="10" spans="1:11" ht="12.75">
      <c r="A10" s="45"/>
      <c r="B10" s="44" t="s">
        <v>32</v>
      </c>
      <c r="C10" s="46"/>
      <c r="D10" s="72">
        <f>SUM(D11:D25)</f>
        <v>8625463.94</v>
      </c>
      <c r="E10" s="73"/>
      <c r="F10" s="46"/>
      <c r="G10" s="46"/>
      <c r="H10" s="46"/>
      <c r="I10" s="74"/>
      <c r="J10" s="75">
        <f>SUM(J11:J25)</f>
        <v>88410000</v>
      </c>
      <c r="K10" s="74"/>
    </row>
    <row r="11" spans="1:11" ht="25.5">
      <c r="A11" s="76">
        <v>1</v>
      </c>
      <c r="B11" s="77" t="s">
        <v>61</v>
      </c>
      <c r="C11" s="77"/>
      <c r="D11" s="47">
        <v>1484360</v>
      </c>
      <c r="E11" s="78" t="s">
        <v>36</v>
      </c>
      <c r="F11" s="76" t="s">
        <v>62</v>
      </c>
      <c r="G11" s="76" t="s">
        <v>39</v>
      </c>
      <c r="H11" s="76" t="s">
        <v>63</v>
      </c>
      <c r="I11" s="79" t="s">
        <v>64</v>
      </c>
      <c r="J11" s="80">
        <v>2541000</v>
      </c>
      <c r="K11" s="81" t="s">
        <v>35</v>
      </c>
    </row>
    <row r="12" spans="1:11" ht="25.5">
      <c r="A12" s="76">
        <v>2</v>
      </c>
      <c r="B12" s="77" t="s">
        <v>65</v>
      </c>
      <c r="C12" s="76"/>
      <c r="D12" s="47">
        <v>466400</v>
      </c>
      <c r="E12" s="76" t="s">
        <v>36</v>
      </c>
      <c r="F12" s="76" t="s">
        <v>66</v>
      </c>
      <c r="G12" s="76" t="s">
        <v>39</v>
      </c>
      <c r="H12" s="76" t="s">
        <v>63</v>
      </c>
      <c r="I12" s="79" t="s">
        <v>64</v>
      </c>
      <c r="J12" s="82">
        <v>2541000</v>
      </c>
      <c r="K12" s="81" t="s">
        <v>35</v>
      </c>
    </row>
    <row r="13" spans="1:11" ht="25.5">
      <c r="A13" s="76">
        <v>3</v>
      </c>
      <c r="B13" s="77" t="s">
        <v>67</v>
      </c>
      <c r="C13" s="76"/>
      <c r="D13" s="47">
        <v>450073.94</v>
      </c>
      <c r="E13" s="76" t="s">
        <v>36</v>
      </c>
      <c r="F13" s="76" t="s">
        <v>68</v>
      </c>
      <c r="G13" s="76" t="s">
        <v>39</v>
      </c>
      <c r="H13" s="76" t="s">
        <v>63</v>
      </c>
      <c r="I13" s="79" t="s">
        <v>69</v>
      </c>
      <c r="J13" s="82">
        <v>25800000</v>
      </c>
      <c r="K13" s="81" t="s">
        <v>35</v>
      </c>
    </row>
    <row r="14" spans="1:11" ht="25.5">
      <c r="A14" s="76">
        <v>4</v>
      </c>
      <c r="B14" s="77" t="s">
        <v>70</v>
      </c>
      <c r="C14" s="76"/>
      <c r="D14" s="47">
        <v>400000</v>
      </c>
      <c r="E14" s="76" t="s">
        <v>36</v>
      </c>
      <c r="F14" s="76" t="s">
        <v>71</v>
      </c>
      <c r="G14" s="76" t="s">
        <v>39</v>
      </c>
      <c r="H14" s="76" t="s">
        <v>63</v>
      </c>
      <c r="I14" s="79" t="s">
        <v>72</v>
      </c>
      <c r="J14" s="82">
        <v>5811000</v>
      </c>
      <c r="K14" s="81" t="s">
        <v>37</v>
      </c>
    </row>
    <row r="15" spans="1:11" ht="25.5">
      <c r="A15" s="76">
        <v>5</v>
      </c>
      <c r="B15" s="77" t="s">
        <v>73</v>
      </c>
      <c r="C15" s="76"/>
      <c r="D15" s="47">
        <v>395000</v>
      </c>
      <c r="E15" s="76" t="s">
        <v>36</v>
      </c>
      <c r="F15" s="76" t="s">
        <v>74</v>
      </c>
      <c r="G15" s="76" t="s">
        <v>39</v>
      </c>
      <c r="H15" s="76" t="s">
        <v>63</v>
      </c>
      <c r="I15" s="79" t="s">
        <v>72</v>
      </c>
      <c r="J15" s="82">
        <v>5811000</v>
      </c>
      <c r="K15" s="81" t="s">
        <v>35</v>
      </c>
    </row>
    <row r="16" spans="1:11" ht="25.5">
      <c r="A16" s="76">
        <v>6</v>
      </c>
      <c r="B16" s="77" t="s">
        <v>75</v>
      </c>
      <c r="C16" s="76"/>
      <c r="D16" s="47">
        <v>264630</v>
      </c>
      <c r="E16" s="76" t="s">
        <v>36</v>
      </c>
      <c r="F16" s="76" t="s">
        <v>71</v>
      </c>
      <c r="G16" s="76" t="s">
        <v>39</v>
      </c>
      <c r="H16" s="76" t="s">
        <v>63</v>
      </c>
      <c r="I16" s="79" t="s">
        <v>76</v>
      </c>
      <c r="J16" s="82">
        <v>16900000</v>
      </c>
      <c r="K16" s="81" t="s">
        <v>35</v>
      </c>
    </row>
    <row r="17" spans="1:11" ht="25.5">
      <c r="A17" s="76">
        <v>7</v>
      </c>
      <c r="B17" s="77" t="s">
        <v>77</v>
      </c>
      <c r="C17" s="76"/>
      <c r="D17" s="47">
        <v>300000</v>
      </c>
      <c r="E17" s="76"/>
      <c r="F17" s="83" t="s">
        <v>71</v>
      </c>
      <c r="G17" s="76" t="s">
        <v>78</v>
      </c>
      <c r="H17" s="76" t="s">
        <v>79</v>
      </c>
      <c r="I17" s="79" t="s">
        <v>80</v>
      </c>
      <c r="J17" s="82">
        <v>300000</v>
      </c>
      <c r="K17" s="84" t="s">
        <v>35</v>
      </c>
    </row>
    <row r="18" spans="1:11" ht="25.5">
      <c r="A18" s="76">
        <v>8</v>
      </c>
      <c r="B18" s="77" t="s">
        <v>81</v>
      </c>
      <c r="C18" s="76"/>
      <c r="D18" s="47">
        <v>370000</v>
      </c>
      <c r="E18" s="76"/>
      <c r="F18" s="83" t="s">
        <v>71</v>
      </c>
      <c r="G18" s="76" t="s">
        <v>79</v>
      </c>
      <c r="H18" s="76" t="s">
        <v>79</v>
      </c>
      <c r="I18" s="79" t="s">
        <v>82</v>
      </c>
      <c r="J18" s="82">
        <v>370000</v>
      </c>
      <c r="K18" s="84" t="s">
        <v>35</v>
      </c>
    </row>
    <row r="19" spans="1:11" ht="25.5">
      <c r="A19" s="76">
        <v>9</v>
      </c>
      <c r="B19" s="77" t="s">
        <v>83</v>
      </c>
      <c r="C19" s="76"/>
      <c r="D19" s="47">
        <v>150000</v>
      </c>
      <c r="E19" s="76"/>
      <c r="F19" s="83" t="s">
        <v>71</v>
      </c>
      <c r="G19" s="76" t="s">
        <v>79</v>
      </c>
      <c r="H19" s="76" t="s">
        <v>79</v>
      </c>
      <c r="I19" s="85" t="s">
        <v>82</v>
      </c>
      <c r="J19" s="82">
        <v>150000</v>
      </c>
      <c r="K19" s="84" t="s">
        <v>35</v>
      </c>
    </row>
    <row r="20" spans="1:13" ht="25.5">
      <c r="A20" s="76">
        <v>10</v>
      </c>
      <c r="B20" s="77" t="s">
        <v>84</v>
      </c>
      <c r="C20" s="76"/>
      <c r="D20" s="47">
        <v>50000</v>
      </c>
      <c r="E20" s="76"/>
      <c r="F20" s="83" t="s">
        <v>71</v>
      </c>
      <c r="G20" s="76" t="s">
        <v>79</v>
      </c>
      <c r="H20" s="76" t="s">
        <v>79</v>
      </c>
      <c r="I20" s="85" t="s">
        <v>82</v>
      </c>
      <c r="J20" s="82">
        <v>50000</v>
      </c>
      <c r="K20" s="84" t="s">
        <v>35</v>
      </c>
      <c r="M20" s="86"/>
    </row>
    <row r="21" spans="1:11" ht="25.5">
      <c r="A21" s="76">
        <v>11</v>
      </c>
      <c r="B21" s="77" t="s">
        <v>85</v>
      </c>
      <c r="C21" s="76"/>
      <c r="D21" s="47">
        <v>395000</v>
      </c>
      <c r="E21" s="76"/>
      <c r="F21" s="83" t="s">
        <v>71</v>
      </c>
      <c r="G21" s="76" t="s">
        <v>86</v>
      </c>
      <c r="H21" s="76" t="s">
        <v>87</v>
      </c>
      <c r="I21" s="85" t="s">
        <v>82</v>
      </c>
      <c r="J21" s="82">
        <v>395000</v>
      </c>
      <c r="K21" s="84" t="s">
        <v>37</v>
      </c>
    </row>
    <row r="22" spans="1:11" ht="25.5">
      <c r="A22" s="76">
        <v>12</v>
      </c>
      <c r="B22" s="77" t="s">
        <v>88</v>
      </c>
      <c r="C22" s="76"/>
      <c r="D22" s="47">
        <v>300000</v>
      </c>
      <c r="E22" s="76"/>
      <c r="F22" s="83" t="s">
        <v>71</v>
      </c>
      <c r="G22" s="76" t="s">
        <v>39</v>
      </c>
      <c r="H22" s="76" t="s">
        <v>63</v>
      </c>
      <c r="I22" s="85" t="s">
        <v>69</v>
      </c>
      <c r="J22" s="82">
        <v>22000000</v>
      </c>
      <c r="K22" s="84" t="s">
        <v>37</v>
      </c>
    </row>
    <row r="23" spans="1:11" ht="25.5">
      <c r="A23" s="76">
        <v>13</v>
      </c>
      <c r="B23" s="77" t="s">
        <v>89</v>
      </c>
      <c r="C23" s="76"/>
      <c r="D23" s="47">
        <v>450000</v>
      </c>
      <c r="E23" s="76"/>
      <c r="F23" s="83" t="s">
        <v>62</v>
      </c>
      <c r="G23" s="76" t="s">
        <v>39</v>
      </c>
      <c r="H23" s="76" t="s">
        <v>63</v>
      </c>
      <c r="I23" s="85" t="s">
        <v>64</v>
      </c>
      <c r="J23" s="82">
        <v>2541000</v>
      </c>
      <c r="K23" s="84" t="s">
        <v>37</v>
      </c>
    </row>
    <row r="24" spans="1:11" ht="25.5">
      <c r="A24" s="76">
        <v>14</v>
      </c>
      <c r="B24" s="77" t="s">
        <v>90</v>
      </c>
      <c r="C24" s="76"/>
      <c r="D24" s="47">
        <v>3000000</v>
      </c>
      <c r="E24" s="76"/>
      <c r="F24" s="83" t="s">
        <v>91</v>
      </c>
      <c r="G24" s="76" t="s">
        <v>39</v>
      </c>
      <c r="H24" s="76" t="s">
        <v>63</v>
      </c>
      <c r="I24" s="85" t="s">
        <v>69</v>
      </c>
      <c r="J24" s="82">
        <v>3000000</v>
      </c>
      <c r="K24" s="84" t="s">
        <v>37</v>
      </c>
    </row>
    <row r="25" spans="1:11" ht="25.5">
      <c r="A25" s="76">
        <v>13</v>
      </c>
      <c r="B25" s="77" t="s">
        <v>92</v>
      </c>
      <c r="C25" s="76"/>
      <c r="D25" s="47">
        <v>150000</v>
      </c>
      <c r="E25" s="76" t="s">
        <v>36</v>
      </c>
      <c r="F25" s="76" t="s">
        <v>71</v>
      </c>
      <c r="G25" s="76" t="s">
        <v>39</v>
      </c>
      <c r="H25" s="76" t="s">
        <v>63</v>
      </c>
      <c r="I25" s="79" t="s">
        <v>82</v>
      </c>
      <c r="J25" s="82">
        <v>200000</v>
      </c>
      <c r="K25" s="81" t="s">
        <v>37</v>
      </c>
    </row>
    <row r="26" spans="1:12" s="48" customFormat="1" ht="12.75">
      <c r="A26" s="45"/>
      <c r="B26" s="44" t="s">
        <v>42</v>
      </c>
      <c r="C26" s="45"/>
      <c r="D26" s="75">
        <f>SUM(D27:D37)</f>
        <v>25357708</v>
      </c>
      <c r="E26" s="87"/>
      <c r="F26" s="45"/>
      <c r="G26" s="45"/>
      <c r="H26" s="45"/>
      <c r="I26" s="88"/>
      <c r="J26" s="75">
        <f>SUM(J27:J37)</f>
        <v>56937000</v>
      </c>
      <c r="K26" s="89"/>
      <c r="L26" s="5"/>
    </row>
    <row r="27" spans="1:11" ht="38.25">
      <c r="A27" s="76">
        <v>1</v>
      </c>
      <c r="B27" s="90" t="s">
        <v>93</v>
      </c>
      <c r="C27" s="40"/>
      <c r="D27" s="47">
        <v>17380634</v>
      </c>
      <c r="E27" s="40" t="s">
        <v>36</v>
      </c>
      <c r="F27" s="76" t="s">
        <v>94</v>
      </c>
      <c r="G27" s="91" t="s">
        <v>39</v>
      </c>
      <c r="H27" s="91" t="s">
        <v>63</v>
      </c>
      <c r="I27" s="92" t="s">
        <v>95</v>
      </c>
      <c r="J27" s="93">
        <v>22939000</v>
      </c>
      <c r="K27" s="81" t="s">
        <v>37</v>
      </c>
    </row>
    <row r="28" spans="1:11" ht="25.5">
      <c r="A28" s="76">
        <v>2</v>
      </c>
      <c r="B28" s="77" t="s">
        <v>96</v>
      </c>
      <c r="C28" s="76"/>
      <c r="D28" s="47">
        <v>989416</v>
      </c>
      <c r="E28" s="76" t="s">
        <v>36</v>
      </c>
      <c r="F28" s="76" t="s">
        <v>68</v>
      </c>
      <c r="G28" s="91" t="s">
        <v>39</v>
      </c>
      <c r="H28" s="91" t="s">
        <v>63</v>
      </c>
      <c r="I28" s="79" t="s">
        <v>72</v>
      </c>
      <c r="J28" s="82">
        <v>5811000</v>
      </c>
      <c r="K28" s="81" t="s">
        <v>35</v>
      </c>
    </row>
    <row r="29" spans="1:11" ht="25.5">
      <c r="A29" s="76">
        <v>3</v>
      </c>
      <c r="B29" s="77" t="s">
        <v>97</v>
      </c>
      <c r="C29" s="76"/>
      <c r="D29" s="47">
        <v>598906</v>
      </c>
      <c r="E29" s="76" t="s">
        <v>36</v>
      </c>
      <c r="F29" s="76" t="s">
        <v>68</v>
      </c>
      <c r="G29" s="91" t="s">
        <v>39</v>
      </c>
      <c r="H29" s="91" t="s">
        <v>63</v>
      </c>
      <c r="I29" s="79" t="s">
        <v>98</v>
      </c>
      <c r="J29" s="82">
        <v>700000</v>
      </c>
      <c r="K29" s="81" t="s">
        <v>37</v>
      </c>
    </row>
    <row r="30" spans="1:11" ht="25.5">
      <c r="A30" s="76">
        <v>4</v>
      </c>
      <c r="B30" s="77" t="s">
        <v>99</v>
      </c>
      <c r="C30" s="76"/>
      <c r="D30" s="47">
        <v>450000</v>
      </c>
      <c r="E30" s="76"/>
      <c r="F30" s="76" t="s">
        <v>68</v>
      </c>
      <c r="G30" s="91" t="s">
        <v>78</v>
      </c>
      <c r="H30" s="91" t="s">
        <v>86</v>
      </c>
      <c r="I30" s="79" t="s">
        <v>72</v>
      </c>
      <c r="J30" s="82">
        <v>5811000</v>
      </c>
      <c r="K30" s="81" t="s">
        <v>37</v>
      </c>
    </row>
    <row r="31" spans="1:11" ht="25.5">
      <c r="A31" s="76">
        <v>5</v>
      </c>
      <c r="B31" s="77" t="s">
        <v>100</v>
      </c>
      <c r="C31" s="76"/>
      <c r="D31" s="47">
        <v>395000</v>
      </c>
      <c r="E31" s="76"/>
      <c r="F31" s="76" t="s">
        <v>71</v>
      </c>
      <c r="G31" s="91" t="s">
        <v>39</v>
      </c>
      <c r="H31" s="91" t="s">
        <v>63</v>
      </c>
      <c r="I31" s="79" t="s">
        <v>72</v>
      </c>
      <c r="J31" s="82">
        <v>5811000</v>
      </c>
      <c r="K31" s="81" t="s">
        <v>37</v>
      </c>
    </row>
    <row r="32" spans="1:11" ht="25.5">
      <c r="A32" s="76">
        <v>6</v>
      </c>
      <c r="B32" s="77" t="s">
        <v>101</v>
      </c>
      <c r="C32" s="76"/>
      <c r="D32" s="47">
        <v>250000</v>
      </c>
      <c r="E32" s="76"/>
      <c r="F32" s="76" t="s">
        <v>71</v>
      </c>
      <c r="G32" s="91" t="s">
        <v>102</v>
      </c>
      <c r="H32" s="91" t="s">
        <v>63</v>
      </c>
      <c r="I32" s="79" t="s">
        <v>72</v>
      </c>
      <c r="J32" s="82">
        <v>5811000</v>
      </c>
      <c r="K32" s="81" t="s">
        <v>37</v>
      </c>
    </row>
    <row r="33" spans="1:11" ht="25.5">
      <c r="A33" s="76">
        <v>7</v>
      </c>
      <c r="B33" s="77" t="s">
        <v>103</v>
      </c>
      <c r="C33" s="76"/>
      <c r="D33" s="47">
        <v>395000</v>
      </c>
      <c r="E33" s="76"/>
      <c r="F33" s="76" t="s">
        <v>71</v>
      </c>
      <c r="G33" s="91" t="s">
        <v>104</v>
      </c>
      <c r="H33" s="91" t="s">
        <v>105</v>
      </c>
      <c r="I33" s="79" t="s">
        <v>72</v>
      </c>
      <c r="J33" s="82">
        <v>5811000</v>
      </c>
      <c r="K33" s="81" t="s">
        <v>37</v>
      </c>
    </row>
    <row r="34" spans="1:11" ht="25.5">
      <c r="A34" s="76">
        <v>8</v>
      </c>
      <c r="B34" s="77" t="s">
        <v>106</v>
      </c>
      <c r="C34" s="76"/>
      <c r="D34" s="47">
        <v>1250000</v>
      </c>
      <c r="E34" s="76"/>
      <c r="F34" s="76" t="s">
        <v>68</v>
      </c>
      <c r="G34" s="91" t="s">
        <v>107</v>
      </c>
      <c r="H34" s="91" t="s">
        <v>108</v>
      </c>
      <c r="I34" s="79" t="s">
        <v>76</v>
      </c>
      <c r="J34" s="82" t="s">
        <v>109</v>
      </c>
      <c r="K34" s="81" t="s">
        <v>37</v>
      </c>
    </row>
    <row r="35" spans="1:11" ht="25.5">
      <c r="A35" s="76">
        <v>9</v>
      </c>
      <c r="B35" s="77" t="s">
        <v>110</v>
      </c>
      <c r="C35" s="76"/>
      <c r="D35" s="47">
        <v>350000</v>
      </c>
      <c r="E35" s="76"/>
      <c r="F35" s="76" t="s">
        <v>71</v>
      </c>
      <c r="G35" s="91" t="s">
        <v>111</v>
      </c>
      <c r="H35" s="91" t="s">
        <v>63</v>
      </c>
      <c r="I35" s="79" t="s">
        <v>112</v>
      </c>
      <c r="J35" s="82">
        <v>350000</v>
      </c>
      <c r="K35" s="81" t="s">
        <v>37</v>
      </c>
    </row>
    <row r="36" spans="1:11" ht="25.5">
      <c r="A36" s="76">
        <v>10</v>
      </c>
      <c r="B36" s="77" t="s">
        <v>113</v>
      </c>
      <c r="C36" s="76"/>
      <c r="D36" s="47">
        <v>350000</v>
      </c>
      <c r="E36" s="76"/>
      <c r="F36" s="76" t="s">
        <v>71</v>
      </c>
      <c r="G36" s="91" t="s">
        <v>111</v>
      </c>
      <c r="H36" s="91" t="s">
        <v>63</v>
      </c>
      <c r="I36" s="79" t="s">
        <v>114</v>
      </c>
      <c r="J36" s="82">
        <v>350000</v>
      </c>
      <c r="K36" s="81" t="s">
        <v>37</v>
      </c>
    </row>
    <row r="37" spans="1:11" ht="25.5">
      <c r="A37" s="76">
        <v>10</v>
      </c>
      <c r="B37" s="77" t="s">
        <v>115</v>
      </c>
      <c r="C37" s="76"/>
      <c r="D37" s="47">
        <v>2948752</v>
      </c>
      <c r="E37" s="76" t="s">
        <v>36</v>
      </c>
      <c r="F37" s="76" t="s">
        <v>68</v>
      </c>
      <c r="G37" s="91" t="s">
        <v>39</v>
      </c>
      <c r="H37" s="91" t="s">
        <v>63</v>
      </c>
      <c r="I37" s="79" t="s">
        <v>116</v>
      </c>
      <c r="J37" s="82">
        <v>3543000</v>
      </c>
      <c r="K37" s="81" t="s">
        <v>35</v>
      </c>
    </row>
    <row r="38" spans="1:11" ht="12.75">
      <c r="A38" s="94"/>
      <c r="B38" s="61"/>
      <c r="C38" s="95"/>
      <c r="D38" s="96"/>
      <c r="E38" s="96"/>
      <c r="F38" s="95"/>
      <c r="G38" s="97"/>
      <c r="H38" s="97"/>
      <c r="I38" s="95"/>
      <c r="J38" s="96"/>
      <c r="K38" s="97"/>
    </row>
    <row r="39" spans="1:11" ht="12.75">
      <c r="A39" s="94"/>
      <c r="B39" s="98" t="s">
        <v>117</v>
      </c>
      <c r="C39" s="95"/>
      <c r="D39" s="96"/>
      <c r="E39" s="96"/>
      <c r="F39" s="95"/>
      <c r="G39" s="95"/>
      <c r="H39" s="95"/>
      <c r="I39" s="144"/>
      <c r="J39" s="144"/>
      <c r="K39" s="95"/>
    </row>
    <row r="40" spans="1:12" ht="25.5">
      <c r="A40" s="94"/>
      <c r="B40" s="99" t="s">
        <v>118</v>
      </c>
      <c r="C40" s="95"/>
      <c r="D40" s="96"/>
      <c r="E40" s="96"/>
      <c r="F40" s="95"/>
      <c r="G40" s="95"/>
      <c r="H40" s="95"/>
      <c r="I40" s="150"/>
      <c r="J40" s="150"/>
      <c r="K40" s="95"/>
      <c r="L40" s="100"/>
    </row>
    <row r="41" spans="1:11" ht="13.5">
      <c r="A41" s="94"/>
      <c r="B41" s="61"/>
      <c r="C41" s="95"/>
      <c r="D41" s="96"/>
      <c r="E41" s="96"/>
      <c r="F41" s="95"/>
      <c r="G41" s="95"/>
      <c r="H41" s="95"/>
      <c r="I41" s="151" t="s">
        <v>119</v>
      </c>
      <c r="J41" s="151"/>
      <c r="K41" s="95"/>
    </row>
  </sheetData>
  <sheetProtection/>
  <mergeCells count="18">
    <mergeCell ref="D7:E7"/>
    <mergeCell ref="F7:F8"/>
    <mergeCell ref="I40:J40"/>
    <mergeCell ref="I41:J41"/>
    <mergeCell ref="G7:G8"/>
    <mergeCell ref="H7:H8"/>
    <mergeCell ref="I7:I8"/>
    <mergeCell ref="J7:J8"/>
    <mergeCell ref="K7:K8"/>
    <mergeCell ref="I39:J39"/>
    <mergeCell ref="A1:K1"/>
    <mergeCell ref="B2:H2"/>
    <mergeCell ref="B3:H3"/>
    <mergeCell ref="A5:K5"/>
    <mergeCell ref="A6:K6"/>
    <mergeCell ref="A7:A8"/>
    <mergeCell ref="B7:B8"/>
    <mergeCell ref="C7:C8"/>
  </mergeCells>
  <printOptions horizontalCentered="1"/>
  <pageMargins left="0" right="0" top="0.9840277777777777" bottom="1.1416666666666666" header="0.5118055555555555" footer="0.9840277777777777"/>
  <pageSetup fitToHeight="1" fitToWidth="1" horizontalDpi="300" verticalDpi="300" orientation="landscape" paperSize="9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Administrator</cp:lastModifiedBy>
  <cp:lastPrinted>2017-01-23T08:59:46Z</cp:lastPrinted>
  <dcterms:created xsi:type="dcterms:W3CDTF">2015-12-16T06:28:17Z</dcterms:created>
  <dcterms:modified xsi:type="dcterms:W3CDTF">2018-02-23T09:57:54Z</dcterms:modified>
  <cp:category/>
  <cp:version/>
  <cp:contentType/>
  <cp:contentStatus/>
</cp:coreProperties>
</file>